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20" windowWidth="15450" windowHeight="3330" tabRatio="786" activeTab="0"/>
  </bookViews>
  <sheets>
    <sheet name="PKALMENE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<sst xmlns="http://schemas.openxmlformats.org/spreadsheetml/2006/main" count="63" uniqueCount="36">
  <si>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АКТ УЧЕТА ПЕРЕТОКА ЭЛЕКТРОЭНЕРГИИ</t>
  </si>
  <si>
    <t>Субъект ОРЭ:</t>
  </si>
  <si>
    <t>Расчетный период:</t>
  </si>
  <si>
    <t xml:space="preserve">Группа точек поставки: </t>
  </si>
  <si>
    <t>Отчетный час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</si>
  <si>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</si>
  <si>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</si>
  <si>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</si>
  <si>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</si>
  <si>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</si>
  <si>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</si>
  <si>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</si>
  <si>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</si>
  <si>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</si>
  <si>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</si>
  <si>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</si>
  <si>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</si>
  <si>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</si>
  <si>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</si>
  <si>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</si>
  <si>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</si>
  <si>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</si>
  <si>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</si>
  <si>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</si>
  <si>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</si>
  <si>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</si>
  <si>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</si>
  <si>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</si>
  <si>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</si>
  <si>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</si>
  <si>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 за месяц:</t>
  </si>
  <si>
    <t>кВт*ч</t>
  </si>
  <si>
    <t xml:space="preserve">Сальдо, кВт*ч </t>
  </si>
  <si>
    <t>ПАО "Россети Юг"</t>
  </si>
  <si>
    <t>Сальдо-переток Республика Калмыкия (PKALMENE)</t>
  </si>
  <si>
    <t>Апрель 2022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</si>
</sst>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[$-419]mmmm\ yyyy;@"/>
    <numFmt numFmtId="186" formatCode="dd/mm/yy;@"/>
    <numFmt numFmtId="187" formatCode="mmm/yyyy"/>
    <numFmt numFmtId="188" formatCode="[$-FC19]d\ mmmm\ yyyy\ &quot;г.&quot;"/>
    <numFmt numFmtId="189" formatCode="#,##0.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4">
    <font>
      <sz val="10"/>
      <name val="Arial Cyr"/>
      <family val="0"/>
    </font>
    <font>
      <sz val="10"/>
      <name val="Arial"/>
      <family val="2"/>
    </font>
    <font>
      <b/>
      <i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9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2" applyNumberFormat="0" applyAlignment="0" applyProtection="0"/>
    <xf numFmtId="0" fontId="39" fillId="26" borderId="3" applyNumberFormat="0" applyAlignment="0" applyProtection="0"/>
    <xf numFmtId="0" fontId="40" fillId="26" borderId="2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61" applyFont="1" applyAlignment="1" applyProtection="1">
      <alignment horizontal="center"/>
      <protection locked="0"/>
    </xf>
    <xf numFmtId="0" fontId="1" fillId="0" borderId="0" xfId="61" applyAlignment="1">
      <alignment horizontal="center"/>
      <protection/>
    </xf>
    <xf numFmtId="0" fontId="0" fillId="0" borderId="0" xfId="61" applyFont="1" applyAlignment="1" applyProtection="1">
      <alignment horizontal="left"/>
      <protection locked="0"/>
    </xf>
    <xf numFmtId="0" fontId="1" fillId="0" borderId="0" xfId="61" applyAlignment="1" applyProtection="1">
      <alignment horizontal="left"/>
      <protection locked="0"/>
    </xf>
    <xf numFmtId="0" fontId="1" fillId="0" borderId="0" xfId="61" applyAlignment="1" applyProtection="1">
      <alignment horizontal="center"/>
      <protection locked="0"/>
    </xf>
    <xf numFmtId="0" fontId="0" fillId="0" borderId="0" xfId="61" applyFont="1" applyAlignment="1" applyProtection="1">
      <alignment horizontal="left" vertical="top"/>
      <protection locked="0"/>
    </xf>
    <xf numFmtId="0" fontId="0" fillId="0" borderId="0" xfId="61" applyFont="1" applyAlignment="1" applyProtection="1">
      <alignment horizontal="center" vertical="top"/>
      <protection locked="0"/>
    </xf>
    <xf numFmtId="0" fontId="0" fillId="0" borderId="0" xfId="61" applyFont="1" applyBorder="1" applyAlignment="1" applyProtection="1">
      <alignment horizontal="center" vertical="top" wrapText="1"/>
      <protection locked="0"/>
    </xf>
    <xf numFmtId="0" fontId="3" fillId="0" borderId="0" xfId="61" applyFont="1" applyAlignment="1" applyProtection="1">
      <alignment horizontal="center" vertical="top"/>
      <protection locked="0"/>
    </xf>
    <xf numFmtId="1" fontId="1" fillId="0" borderId="11" xfId="61" applyNumberFormat="1" applyBorder="1" applyAlignment="1" applyProtection="1">
      <alignment horizontal="center"/>
      <protection hidden="1"/>
    </xf>
    <xf numFmtId="1" fontId="1" fillId="0" borderId="12" xfId="61" applyNumberFormat="1" applyBorder="1" applyAlignment="1" applyProtection="1">
      <alignment horizontal="center"/>
      <protection hidden="1"/>
    </xf>
    <xf numFmtId="1" fontId="1" fillId="0" borderId="13" xfId="61" applyNumberFormat="1" applyBorder="1" applyAlignment="1" applyProtection="1">
      <alignment horizontal="center"/>
      <protection hidden="1"/>
    </xf>
    <xf numFmtId="1" fontId="1" fillId="0" borderId="14" xfId="61" applyNumberFormat="1" applyBorder="1" applyAlignment="1" applyProtection="1">
      <alignment horizontal="center"/>
      <protection hidden="1"/>
    </xf>
    <xf numFmtId="1" fontId="1" fillId="0" borderId="15" xfId="61" applyNumberFormat="1" applyBorder="1" applyAlignment="1" applyProtection="1">
      <alignment horizontal="center"/>
      <protection hidden="1"/>
    </xf>
    <xf numFmtId="1" fontId="1" fillId="0" borderId="16" xfId="61" applyNumberFormat="1" applyBorder="1" applyAlignment="1" applyProtection="1">
      <alignment horizontal="center"/>
      <protection hidden="1"/>
    </xf>
    <xf numFmtId="1" fontId="1" fillId="0" borderId="17" xfId="61" applyNumberFormat="1" applyBorder="1" applyAlignment="1" applyProtection="1">
      <alignment horizontal="center"/>
      <protection hidden="1"/>
    </xf>
    <xf numFmtId="1" fontId="1" fillId="0" borderId="18" xfId="61" applyNumberFormat="1" applyBorder="1" applyAlignment="1" applyProtection="1">
      <alignment horizontal="center"/>
      <protection hidden="1"/>
    </xf>
    <xf numFmtId="0" fontId="1" fillId="0" borderId="0" xfId="61" applyBorder="1" applyAlignment="1" applyProtection="1">
      <alignment horizontal="center"/>
      <protection locked="0"/>
    </xf>
    <xf numFmtId="0" fontId="1" fillId="0" borderId="0" xfId="61" applyBorder="1" applyAlignment="1">
      <alignment horizontal="center"/>
      <protection/>
    </xf>
    <xf numFmtId="20" fontId="5" fillId="0" borderId="0" xfId="61" applyNumberFormat="1" applyFont="1" applyFill="1" applyBorder="1" applyAlignment="1" applyProtection="1">
      <alignment horizontal="left"/>
      <protection locked="0"/>
    </xf>
    <xf numFmtId="0" fontId="5" fillId="0" borderId="0" xfId="61" applyFont="1" applyAlignment="1" applyProtection="1">
      <alignment horizontal="center"/>
      <protection locked="0"/>
    </xf>
    <xf numFmtId="0" fontId="7" fillId="0" borderId="0" xfId="61" applyFont="1" applyAlignment="1" applyProtection="1">
      <alignment horizontal="left"/>
      <protection locked="0"/>
    </xf>
    <xf numFmtId="0" fontId="8" fillId="0" borderId="0" xfId="61" applyFont="1" applyAlignment="1" applyProtection="1">
      <alignment horizontal="left"/>
      <protection locked="0"/>
    </xf>
    <xf numFmtId="0" fontId="7" fillId="0" borderId="0" xfId="61" applyFont="1" applyAlignment="1" applyProtection="1">
      <alignment horizontal="center"/>
      <protection locked="0"/>
    </xf>
    <xf numFmtId="0" fontId="8" fillId="0" borderId="0" xfId="61" applyFont="1" applyAlignment="1" applyProtection="1">
      <alignment horizontal="center"/>
      <protection locked="0"/>
    </xf>
    <xf numFmtId="0" fontId="3" fillId="0" borderId="0" xfId="61" applyFont="1" applyAlignment="1" applyProtection="1">
      <alignment horizontal="left"/>
      <protection locked="0"/>
    </xf>
    <xf numFmtId="0" fontId="1" fillId="0" borderId="0" xfId="61" applyFont="1" applyAlignment="1" applyProtection="1">
      <alignment horizontal="left"/>
      <protection locked="0"/>
    </xf>
    <xf numFmtId="0" fontId="1" fillId="0" borderId="0" xfId="61" applyFont="1" applyAlignment="1">
      <alignment horizontal="left"/>
      <protection/>
    </xf>
    <xf numFmtId="3" fontId="0" fillId="0" borderId="19" xfId="61" applyNumberFormat="1" applyFont="1" applyBorder="1" applyAlignment="1" applyProtection="1">
      <alignment horizontal="center"/>
      <protection locked="0"/>
    </xf>
    <xf numFmtId="3" fontId="0" fillId="0" borderId="20" xfId="61" applyNumberFormat="1" applyFont="1" applyBorder="1" applyAlignment="1" applyProtection="1">
      <alignment horizontal="center"/>
      <protection locked="0"/>
    </xf>
    <xf numFmtId="1" fontId="1" fillId="0" borderId="21" xfId="61" applyNumberFormat="1" applyBorder="1" applyAlignment="1" applyProtection="1">
      <alignment horizontal="center"/>
      <protection hidden="1"/>
    </xf>
    <xf numFmtId="1" fontId="1" fillId="0" borderId="22" xfId="61" applyNumberFormat="1" applyBorder="1" applyAlignment="1" applyProtection="1">
      <alignment horizontal="center"/>
      <protection hidden="1"/>
    </xf>
    <xf numFmtId="0" fontId="1" fillId="0" borderId="0" xfId="61" applyFill="1" applyAlignment="1">
      <alignment horizontal="center"/>
      <protection/>
    </xf>
    <xf numFmtId="1" fontId="1" fillId="0" borderId="23" xfId="61" applyNumberFormat="1" applyBorder="1" applyAlignment="1" applyProtection="1">
      <alignment horizontal="center"/>
      <protection hidden="1"/>
    </xf>
    <xf numFmtId="0" fontId="11" fillId="0" borderId="0" xfId="61" applyFont="1" applyAlignment="1" applyProtection="1">
      <alignment horizontal="left"/>
      <protection locked="0"/>
    </xf>
    <xf numFmtId="3" fontId="12" fillId="0" borderId="0" xfId="61" applyNumberFormat="1" applyFont="1" applyAlignment="1" applyProtection="1">
      <alignment horizontal="right"/>
      <protection locked="0"/>
    </xf>
    <xf numFmtId="1" fontId="1" fillId="0" borderId="24" xfId="61" applyNumberFormat="1" applyBorder="1" applyAlignment="1" applyProtection="1">
      <alignment horizontal="center"/>
      <protection hidden="1"/>
    </xf>
    <xf numFmtId="1" fontId="1" fillId="0" borderId="25" xfId="61" applyNumberFormat="1" applyBorder="1" applyAlignment="1" applyProtection="1">
      <alignment horizontal="center"/>
      <protection hidden="1"/>
    </xf>
    <xf numFmtId="1" fontId="1" fillId="0" borderId="26" xfId="61" applyNumberFormat="1" applyBorder="1" applyAlignment="1" applyProtection="1">
      <alignment horizontal="center"/>
      <protection hidden="1"/>
    </xf>
    <xf numFmtId="3" fontId="9" fillId="0" borderId="0" xfId="61" applyNumberFormat="1" applyFont="1" applyAlignment="1" applyProtection="1">
      <alignment horizontal="right"/>
      <protection locked="0"/>
    </xf>
    <xf numFmtId="0" fontId="9" fillId="0" borderId="0" xfId="61" applyFont="1" applyAlignment="1" applyProtection="1">
      <alignment horizontal="right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20" fontId="1" fillId="0" borderId="27" xfId="61" applyNumberFormat="1" applyBorder="1" applyAlignment="1" applyProtection="1">
      <alignment horizontal="center"/>
      <protection locked="0"/>
    </xf>
    <xf numFmtId="20" fontId="1" fillId="0" borderId="28" xfId="61" applyNumberFormat="1" applyBorder="1" applyAlignment="1" applyProtection="1">
      <alignment horizontal="center"/>
      <protection locked="0"/>
    </xf>
    <xf numFmtId="20" fontId="1" fillId="0" borderId="29" xfId="61" applyNumberFormat="1" applyBorder="1" applyAlignment="1" applyProtection="1">
      <alignment horizontal="center"/>
      <protection locked="0"/>
    </xf>
    <xf numFmtId="20" fontId="5" fillId="0" borderId="30" xfId="61" applyNumberFormat="1" applyFont="1" applyBorder="1" applyAlignment="1" applyProtection="1">
      <alignment horizontal="center"/>
      <protection locked="0"/>
    </xf>
    <xf numFmtId="1" fontId="1" fillId="0" borderId="31" xfId="61" applyNumberFormat="1" applyBorder="1" applyAlignment="1" applyProtection="1">
      <alignment horizontal="center"/>
      <protection hidden="1"/>
    </xf>
    <xf numFmtId="1" fontId="1" fillId="0" borderId="32" xfId="61" applyNumberFormat="1" applyBorder="1" applyAlignment="1" applyProtection="1">
      <alignment horizontal="center"/>
      <protection hidden="1"/>
    </xf>
    <xf numFmtId="20" fontId="4" fillId="0" borderId="30" xfId="61" applyNumberFormat="1" applyFont="1" applyBorder="1" applyAlignment="1" applyProtection="1">
      <alignment horizontal="center"/>
      <protection locked="0"/>
    </xf>
    <xf numFmtId="3" fontId="0" fillId="0" borderId="33" xfId="61" applyNumberFormat="1" applyFont="1" applyBorder="1" applyAlignment="1" applyProtection="1">
      <alignment horizontal="center"/>
      <protection locked="0"/>
    </xf>
    <xf numFmtId="186" fontId="10" fillId="0" borderId="34" xfId="0" applyNumberFormat="1" applyFont="1" applyBorder="1" applyAlignment="1">
      <alignment horizontal="center"/>
    </xf>
    <xf numFmtId="186" fontId="10" fillId="0" borderId="35" xfId="0" applyNumberFormat="1" applyFont="1" applyBorder="1" applyAlignment="1">
      <alignment horizontal="center"/>
    </xf>
    <xf numFmtId="186" fontId="10" fillId="0" borderId="36" xfId="0" applyNumberFormat="1" applyFont="1" applyBorder="1" applyAlignment="1">
      <alignment horizontal="center"/>
    </xf>
    <xf numFmtId="186" fontId="10" fillId="0" borderId="37" xfId="0" applyNumberFormat="1" applyFont="1" applyBorder="1" applyAlignment="1">
      <alignment horizontal="center"/>
    </xf>
    <xf numFmtId="1" fontId="1" fillId="0" borderId="38" xfId="61" applyNumberFormat="1" applyBorder="1" applyAlignment="1" applyProtection="1">
      <alignment horizontal="center"/>
      <protection hidden="1"/>
    </xf>
    <xf numFmtId="1" fontId="1" fillId="0" borderId="39" xfId="61" applyNumberFormat="1" applyBorder="1" applyAlignment="1" applyProtection="1">
      <alignment horizontal="center"/>
      <protection hidden="1"/>
    </xf>
    <xf numFmtId="1" fontId="1" fillId="0" borderId="40" xfId="61" applyNumberFormat="1" applyBorder="1" applyAlignment="1" applyProtection="1">
      <alignment horizontal="center"/>
      <protection hidden="1"/>
    </xf>
    <xf numFmtId="186" fontId="10" fillId="0" borderId="33" xfId="0" applyNumberFormat="1" applyFont="1" applyBorder="1" applyAlignment="1">
      <alignment horizontal="center"/>
    </xf>
    <xf numFmtId="186" fontId="10" fillId="0" borderId="19" xfId="0" applyNumberFormat="1" applyFont="1" applyBorder="1" applyAlignment="1">
      <alignment horizontal="center"/>
    </xf>
    <xf numFmtId="186" fontId="10" fillId="0" borderId="41" xfId="0" applyNumberFormat="1" applyFont="1" applyBorder="1" applyAlignment="1">
      <alignment horizontal="center"/>
    </xf>
    <xf numFmtId="3" fontId="1" fillId="0" borderId="0" xfId="61" applyNumberFormat="1" applyAlignment="1" applyProtection="1">
      <alignment horizontal="center"/>
      <protection locked="0"/>
    </xf>
    <xf numFmtId="186" fontId="10" fillId="0" borderId="42" xfId="0" applyNumberFormat="1" applyFont="1" applyBorder="1" applyAlignment="1">
      <alignment horizontal="center"/>
    </xf>
    <xf numFmtId="3" fontId="9" fillId="0" borderId="0" xfId="61" applyNumberFormat="1" applyFont="1" applyAlignment="1" applyProtection="1">
      <alignment horizontal="right"/>
      <protection locked="0"/>
    </xf>
    <xf numFmtId="0" fontId="9" fillId="0" borderId="0" xfId="61" applyFont="1" applyAlignment="1" applyProtection="1">
      <alignment horizontal="right"/>
      <protection locked="0"/>
    </xf>
    <xf numFmtId="0" fontId="1" fillId="0" borderId="27" xfId="61" applyBorder="1" applyAlignment="1" applyProtection="1">
      <alignment horizontal="center" vertical="center"/>
      <protection locked="0"/>
    </xf>
    <xf numFmtId="0" fontId="1" fillId="0" borderId="29" xfId="61" applyBorder="1" applyAlignment="1" applyProtection="1">
      <alignment horizontal="center" vertical="center"/>
      <protection locked="0"/>
    </xf>
    <xf numFmtId="0" fontId="2" fillId="0" borderId="0" xfId="61" applyFont="1" applyAlignment="1" applyProtection="1">
      <alignment horizontal="center"/>
      <protection locked="0"/>
    </xf>
    <xf numFmtId="185" fontId="17" fillId="0" borderId="0" xfId="61" applyNumberFormat="1" applyFont="1" applyAlignment="1" applyProtection="1">
      <alignment horizontal="left"/>
      <protection locked="0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3" fillId="0" borderId="0" xfId="61" applyFont="1" applyBorder="1" applyAlignment="1" applyProtection="1">
      <alignment horizontal="left" vertical="top" wrapText="1"/>
      <protection locked="0"/>
    </xf>
  </cellXfs>
  <cellStyles count="58">
    <cellStyle name="Normal" xfId="0"/>
    <cellStyle name="" xfId="15"/>
    <cellStyle name="" xfId="16"/>
    <cellStyle name="" xfId="17"/>
    <cellStyle name="" xfId="18"/>
    <cellStyle name="" xfId="19"/>
    <cellStyle name="1" xfId="20"/>
    <cellStyle name="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_ИЮЛЬ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PageLayoutView="0" workbookViewId="0" topLeftCell="A55">
      <selection activeCell="A79" sqref="A79:IV79"/>
    </sheetView>
  </sheetViews>
  <sheetFormatPr defaultColWidth="9.00390625" defaultRowHeight="12.75"/>
  <cols>
    <col min="1" max="1" width="20.875" style="2" customWidth="1"/>
    <col min="2" max="3" width="10.25390625" style="2" customWidth="1"/>
    <col min="4" max="4" width="9.25390625" style="2" customWidth="1"/>
    <col min="5" max="5" width="11.875" style="2" customWidth="1"/>
    <col min="6" max="6" width="12.00390625" style="2" customWidth="1"/>
    <col min="7" max="11" width="9.25390625" style="2" customWidth="1"/>
    <col min="12" max="16384" width="9.125" style="2" customWidth="1"/>
  </cols>
  <sheetData>
    <row r="1" spans="1:1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2.75">
      <c r="A5" s="3" t="s">
        <v>1</v>
      </c>
      <c r="B5" s="4"/>
      <c r="C5" s="26" t="s">
        <v>33</v>
      </c>
      <c r="D5" s="4"/>
      <c r="E5" s="4"/>
      <c r="F5" s="4"/>
      <c r="G5" s="4"/>
      <c r="H5" s="4"/>
      <c r="I5" s="4"/>
      <c r="J5" s="4"/>
      <c r="K5" s="4"/>
      <c r="L5" s="28"/>
    </row>
    <row r="6" spans="1:11" ht="12.75">
      <c r="A6" s="4" t="s">
        <v>2</v>
      </c>
      <c r="B6" s="4"/>
      <c r="C6" s="68" t="s">
        <v>35</v>
      </c>
      <c r="D6" s="68"/>
      <c r="E6" s="4"/>
      <c r="F6" s="4"/>
      <c r="G6" s="4"/>
      <c r="H6" s="4"/>
      <c r="I6" s="4"/>
      <c r="J6" s="4"/>
      <c r="K6" s="4"/>
    </row>
    <row r="7" spans="1:12" ht="12.75">
      <c r="A7" s="6" t="s">
        <v>3</v>
      </c>
      <c r="B7" s="4"/>
      <c r="C7" s="72" t="s">
        <v>34</v>
      </c>
      <c r="D7" s="72"/>
      <c r="E7" s="72"/>
      <c r="F7" s="72"/>
      <c r="G7" s="72"/>
      <c r="H7" s="72"/>
      <c r="I7" s="72"/>
      <c r="J7" s="72"/>
      <c r="K7" s="72"/>
      <c r="L7" s="33"/>
    </row>
    <row r="8" spans="1:11" ht="12.75">
      <c r="A8" s="6"/>
      <c r="B8" s="4"/>
      <c r="C8" s="72"/>
      <c r="D8" s="72"/>
      <c r="E8" s="72"/>
      <c r="F8" s="72"/>
      <c r="G8" s="72"/>
      <c r="H8" s="72"/>
      <c r="I8" s="72"/>
      <c r="J8" s="72"/>
      <c r="K8" s="72"/>
    </row>
    <row r="9" spans="1:11" ht="12.75">
      <c r="A9" s="7"/>
      <c r="B9" s="5"/>
      <c r="C9" s="8"/>
      <c r="D9" s="8"/>
      <c r="E9" s="8"/>
      <c r="F9" s="8"/>
      <c r="G9" s="8"/>
      <c r="H9" s="8"/>
      <c r="I9" s="8"/>
      <c r="J9" s="8"/>
      <c r="K9" s="8"/>
    </row>
    <row r="10" spans="1:11" ht="13.5" thickBot="1">
      <c r="A10" s="9"/>
      <c r="B10" s="5"/>
      <c r="C10" s="42"/>
      <c r="D10" s="42"/>
      <c r="E10" s="42"/>
      <c r="F10" s="42"/>
      <c r="G10" s="42"/>
      <c r="H10" s="42"/>
      <c r="I10" s="42"/>
      <c r="J10" s="42"/>
      <c r="K10" s="42"/>
    </row>
    <row r="11" spans="1:16" ht="13.5" thickBot="1">
      <c r="A11" s="65" t="s">
        <v>4</v>
      </c>
      <c r="B11" s="69" t="s">
        <v>32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1"/>
    </row>
    <row r="12" spans="1:16" ht="13.5" thickBot="1">
      <c r="A12" s="66"/>
      <c r="B12" s="51">
        <v>44652</v>
      </c>
      <c r="C12" s="52">
        <f>B12+1</f>
        <v>44653</v>
      </c>
      <c r="D12" s="53">
        <f aca="true" t="shared" si="0" ref="D12:P12">C12+1</f>
        <v>44654</v>
      </c>
      <c r="E12" s="52">
        <f t="shared" si="0"/>
        <v>44655</v>
      </c>
      <c r="F12" s="53">
        <f t="shared" si="0"/>
        <v>44656</v>
      </c>
      <c r="G12" s="52">
        <f t="shared" si="0"/>
        <v>44657</v>
      </c>
      <c r="H12" s="53">
        <f t="shared" si="0"/>
        <v>44658</v>
      </c>
      <c r="I12" s="52">
        <f t="shared" si="0"/>
        <v>44659</v>
      </c>
      <c r="J12" s="53">
        <f t="shared" si="0"/>
        <v>44660</v>
      </c>
      <c r="K12" s="52">
        <f t="shared" si="0"/>
        <v>44661</v>
      </c>
      <c r="L12" s="53">
        <f t="shared" si="0"/>
        <v>44662</v>
      </c>
      <c r="M12" s="52">
        <f t="shared" si="0"/>
        <v>44663</v>
      </c>
      <c r="N12" s="53">
        <f t="shared" si="0"/>
        <v>44664</v>
      </c>
      <c r="O12" s="52">
        <f t="shared" si="0"/>
        <v>44665</v>
      </c>
      <c r="P12" s="54">
        <f t="shared" si="0"/>
        <v>44666</v>
      </c>
    </row>
    <row r="13" spans="1:16" ht="12.75">
      <c r="A13" s="43" t="s">
        <v>5</v>
      </c>
      <c r="B13" s="37">
        <v>24340</v>
      </c>
      <c r="C13" s="10">
        <v>39256</v>
      </c>
      <c r="D13" s="10">
        <v>30980</v>
      </c>
      <c r="E13" s="10">
        <v>28324</v>
      </c>
      <c r="F13" s="10">
        <v>20239</v>
      </c>
      <c r="G13" s="10">
        <v>22182</v>
      </c>
      <c r="H13" s="10">
        <v>18206</v>
      </c>
      <c r="I13" s="10">
        <v>31143</v>
      </c>
      <c r="J13" s="10">
        <v>28517</v>
      </c>
      <c r="K13" s="47">
        <v>27082</v>
      </c>
      <c r="L13" s="47">
        <v>28548</v>
      </c>
      <c r="M13" s="47">
        <v>26420</v>
      </c>
      <c r="N13" s="47">
        <v>38600</v>
      </c>
      <c r="O13" s="47">
        <v>17450</v>
      </c>
      <c r="P13" s="11">
        <v>27467</v>
      </c>
    </row>
    <row r="14" spans="1:16" ht="12.75">
      <c r="A14" s="44" t="s">
        <v>6</v>
      </c>
      <c r="B14" s="31">
        <v>24853</v>
      </c>
      <c r="C14" s="12">
        <v>38395</v>
      </c>
      <c r="D14" s="12">
        <v>26605</v>
      </c>
      <c r="E14" s="12">
        <v>25170</v>
      </c>
      <c r="F14" s="12">
        <v>12993</v>
      </c>
      <c r="G14" s="12">
        <v>19354</v>
      </c>
      <c r="H14" s="12">
        <v>17426</v>
      </c>
      <c r="I14" s="12">
        <v>32165</v>
      </c>
      <c r="J14" s="12">
        <v>36912</v>
      </c>
      <c r="K14" s="34">
        <v>24553</v>
      </c>
      <c r="L14" s="34">
        <v>25653</v>
      </c>
      <c r="M14" s="34">
        <v>27450</v>
      </c>
      <c r="N14" s="34">
        <v>39320</v>
      </c>
      <c r="O14" s="34">
        <v>15648</v>
      </c>
      <c r="P14" s="13">
        <v>30251</v>
      </c>
    </row>
    <row r="15" spans="1:16" ht="12.75">
      <c r="A15" s="44" t="s">
        <v>7</v>
      </c>
      <c r="B15" s="32">
        <v>23978</v>
      </c>
      <c r="C15" s="14">
        <v>38330</v>
      </c>
      <c r="D15" s="14">
        <v>24851</v>
      </c>
      <c r="E15" s="14">
        <v>32997</v>
      </c>
      <c r="F15" s="14">
        <v>11051</v>
      </c>
      <c r="G15" s="14">
        <v>18869</v>
      </c>
      <c r="H15" s="14">
        <v>17223</v>
      </c>
      <c r="I15" s="14">
        <v>33260</v>
      </c>
      <c r="J15" s="14">
        <v>31011</v>
      </c>
      <c r="K15" s="48">
        <v>22608</v>
      </c>
      <c r="L15" s="48">
        <v>27134</v>
      </c>
      <c r="M15" s="48">
        <v>28217</v>
      </c>
      <c r="N15" s="48">
        <v>39568</v>
      </c>
      <c r="O15" s="48">
        <v>16672</v>
      </c>
      <c r="P15" s="15">
        <v>22274</v>
      </c>
    </row>
    <row r="16" spans="1:16" ht="12.75">
      <c r="A16" s="44" t="s">
        <v>8</v>
      </c>
      <c r="B16" s="31">
        <v>22086</v>
      </c>
      <c r="C16" s="12">
        <v>36443</v>
      </c>
      <c r="D16" s="34">
        <v>27574</v>
      </c>
      <c r="E16" s="12">
        <v>36056</v>
      </c>
      <c r="F16" s="12">
        <v>11688</v>
      </c>
      <c r="G16" s="12">
        <v>27214</v>
      </c>
      <c r="H16" s="12">
        <v>17689</v>
      </c>
      <c r="I16" s="12">
        <v>36361</v>
      </c>
      <c r="J16" s="12">
        <v>36845</v>
      </c>
      <c r="K16" s="34">
        <v>22632</v>
      </c>
      <c r="L16" s="34">
        <v>27678</v>
      </c>
      <c r="M16" s="34">
        <v>28196</v>
      </c>
      <c r="N16" s="34">
        <v>41314</v>
      </c>
      <c r="O16" s="34">
        <v>16249</v>
      </c>
      <c r="P16" s="13">
        <v>23682</v>
      </c>
    </row>
    <row r="17" spans="1:16" ht="12.75">
      <c r="A17" s="44" t="s">
        <v>9</v>
      </c>
      <c r="B17" s="32">
        <v>21365</v>
      </c>
      <c r="C17" s="14">
        <v>35371</v>
      </c>
      <c r="D17" s="14">
        <v>27248</v>
      </c>
      <c r="E17" s="14">
        <v>37281</v>
      </c>
      <c r="F17" s="14">
        <v>10856</v>
      </c>
      <c r="G17" s="14">
        <v>26963</v>
      </c>
      <c r="H17" s="14">
        <v>17097</v>
      </c>
      <c r="I17" s="14">
        <v>34132</v>
      </c>
      <c r="J17" s="14">
        <v>33148</v>
      </c>
      <c r="K17" s="48">
        <v>23040</v>
      </c>
      <c r="L17" s="48">
        <v>30910</v>
      </c>
      <c r="M17" s="48">
        <v>22348</v>
      </c>
      <c r="N17" s="48">
        <v>40257</v>
      </c>
      <c r="O17" s="48">
        <v>16047</v>
      </c>
      <c r="P17" s="15">
        <v>24369</v>
      </c>
    </row>
    <row r="18" spans="1:16" ht="12.75">
      <c r="A18" s="44" t="s">
        <v>10</v>
      </c>
      <c r="B18" s="31">
        <v>19939</v>
      </c>
      <c r="C18" s="12">
        <v>26965</v>
      </c>
      <c r="D18" s="12">
        <v>25931</v>
      </c>
      <c r="E18" s="12">
        <v>36961</v>
      </c>
      <c r="F18" s="12">
        <v>11514</v>
      </c>
      <c r="G18" s="12">
        <v>26076</v>
      </c>
      <c r="H18" s="12">
        <v>16087</v>
      </c>
      <c r="I18" s="12">
        <v>33874</v>
      </c>
      <c r="J18" s="12">
        <v>40079</v>
      </c>
      <c r="K18" s="34">
        <v>22532</v>
      </c>
      <c r="L18" s="34">
        <v>26023</v>
      </c>
      <c r="M18" s="34">
        <v>18922</v>
      </c>
      <c r="N18" s="34">
        <v>38237</v>
      </c>
      <c r="O18" s="34">
        <v>17632</v>
      </c>
      <c r="P18" s="13">
        <v>22409</v>
      </c>
    </row>
    <row r="19" spans="1:16" ht="12.75">
      <c r="A19" s="44" t="s">
        <v>11</v>
      </c>
      <c r="B19" s="32">
        <v>18931</v>
      </c>
      <c r="C19" s="14">
        <v>24660</v>
      </c>
      <c r="D19" s="14">
        <v>23718</v>
      </c>
      <c r="E19" s="14">
        <v>31723</v>
      </c>
      <c r="F19" s="14">
        <v>13214</v>
      </c>
      <c r="G19" s="14">
        <v>27956</v>
      </c>
      <c r="H19" s="14">
        <v>16590</v>
      </c>
      <c r="I19" s="14">
        <v>37638</v>
      </c>
      <c r="J19" s="14">
        <v>42308</v>
      </c>
      <c r="K19" s="48">
        <v>21122</v>
      </c>
      <c r="L19" s="48">
        <v>25896</v>
      </c>
      <c r="M19" s="48">
        <v>27681</v>
      </c>
      <c r="N19" s="48">
        <v>41230</v>
      </c>
      <c r="O19" s="48">
        <v>25111</v>
      </c>
      <c r="P19" s="15">
        <v>20477</v>
      </c>
    </row>
    <row r="20" spans="1:16" ht="12.75">
      <c r="A20" s="44" t="s">
        <v>12</v>
      </c>
      <c r="B20" s="31">
        <v>23186</v>
      </c>
      <c r="C20" s="12">
        <v>28397</v>
      </c>
      <c r="D20" s="12">
        <v>24729</v>
      </c>
      <c r="E20" s="12">
        <v>35083</v>
      </c>
      <c r="F20" s="12">
        <v>24327</v>
      </c>
      <c r="G20" s="12">
        <v>26984</v>
      </c>
      <c r="H20" s="12">
        <v>18144</v>
      </c>
      <c r="I20" s="12">
        <v>49102</v>
      </c>
      <c r="J20" s="12">
        <v>43688</v>
      </c>
      <c r="K20" s="34">
        <v>19195</v>
      </c>
      <c r="L20" s="34">
        <v>23201</v>
      </c>
      <c r="M20" s="34">
        <v>33180</v>
      </c>
      <c r="N20" s="34">
        <v>25964</v>
      </c>
      <c r="O20" s="34">
        <v>21871</v>
      </c>
      <c r="P20" s="13">
        <v>20883</v>
      </c>
    </row>
    <row r="21" spans="1:16" ht="12.75">
      <c r="A21" s="44" t="s">
        <v>13</v>
      </c>
      <c r="B21" s="32">
        <v>23634</v>
      </c>
      <c r="C21" s="14">
        <v>27748</v>
      </c>
      <c r="D21" s="14">
        <v>25570</v>
      </c>
      <c r="E21" s="14">
        <v>35761</v>
      </c>
      <c r="F21" s="14">
        <v>45026</v>
      </c>
      <c r="G21" s="14">
        <v>22299</v>
      </c>
      <c r="H21" s="14">
        <v>18575</v>
      </c>
      <c r="I21" s="14">
        <v>51372</v>
      </c>
      <c r="J21" s="14">
        <v>43585</v>
      </c>
      <c r="K21" s="48">
        <v>20173</v>
      </c>
      <c r="L21" s="48">
        <v>23119</v>
      </c>
      <c r="M21" s="48">
        <v>32316</v>
      </c>
      <c r="N21" s="48">
        <v>24201</v>
      </c>
      <c r="O21" s="48">
        <v>16674</v>
      </c>
      <c r="P21" s="15">
        <v>25729</v>
      </c>
    </row>
    <row r="22" spans="1:16" ht="12.75">
      <c r="A22" s="44" t="s">
        <v>14</v>
      </c>
      <c r="B22" s="31">
        <v>23075</v>
      </c>
      <c r="C22" s="12">
        <v>27041</v>
      </c>
      <c r="D22" s="12">
        <v>27888</v>
      </c>
      <c r="E22" s="12">
        <v>32857</v>
      </c>
      <c r="F22" s="12">
        <v>39628</v>
      </c>
      <c r="G22" s="12">
        <v>22753</v>
      </c>
      <c r="H22" s="12">
        <v>19878</v>
      </c>
      <c r="I22" s="12">
        <v>46558</v>
      </c>
      <c r="J22" s="12">
        <v>43059</v>
      </c>
      <c r="K22" s="34">
        <v>23196</v>
      </c>
      <c r="L22" s="34">
        <v>22607</v>
      </c>
      <c r="M22" s="34">
        <v>36970</v>
      </c>
      <c r="N22" s="34">
        <v>24663</v>
      </c>
      <c r="O22" s="34">
        <v>19351</v>
      </c>
      <c r="P22" s="13">
        <v>31475</v>
      </c>
    </row>
    <row r="23" spans="1:16" ht="12.75">
      <c r="A23" s="44" t="s">
        <v>15</v>
      </c>
      <c r="B23" s="32">
        <v>21023</v>
      </c>
      <c r="C23" s="14">
        <v>30297</v>
      </c>
      <c r="D23" s="14">
        <v>29015</v>
      </c>
      <c r="E23" s="14">
        <v>28800</v>
      </c>
      <c r="F23" s="14">
        <v>34133</v>
      </c>
      <c r="G23" s="14">
        <v>21067</v>
      </c>
      <c r="H23" s="14">
        <v>21960</v>
      </c>
      <c r="I23" s="14">
        <v>48527</v>
      </c>
      <c r="J23" s="14">
        <v>43001</v>
      </c>
      <c r="K23" s="48">
        <v>23336</v>
      </c>
      <c r="L23" s="48">
        <v>18764</v>
      </c>
      <c r="M23" s="48">
        <v>39435</v>
      </c>
      <c r="N23" s="48">
        <v>25681</v>
      </c>
      <c r="O23" s="48">
        <v>25550</v>
      </c>
      <c r="P23" s="15">
        <v>31227</v>
      </c>
    </row>
    <row r="24" spans="1:16" ht="12.75">
      <c r="A24" s="44" t="s">
        <v>16</v>
      </c>
      <c r="B24" s="31">
        <v>21884</v>
      </c>
      <c r="C24" s="12">
        <v>32922</v>
      </c>
      <c r="D24" s="12">
        <v>31082</v>
      </c>
      <c r="E24" s="12">
        <v>29490</v>
      </c>
      <c r="F24" s="12">
        <v>33298</v>
      </c>
      <c r="G24" s="12">
        <v>20351</v>
      </c>
      <c r="H24" s="12">
        <v>21498</v>
      </c>
      <c r="I24" s="12">
        <v>50085</v>
      </c>
      <c r="J24" s="12">
        <v>38579</v>
      </c>
      <c r="K24" s="34">
        <v>23455</v>
      </c>
      <c r="L24" s="34">
        <v>18965</v>
      </c>
      <c r="M24" s="34">
        <v>40461</v>
      </c>
      <c r="N24" s="34">
        <v>22286</v>
      </c>
      <c r="O24" s="34">
        <v>24332</v>
      </c>
      <c r="P24" s="13">
        <v>30666</v>
      </c>
    </row>
    <row r="25" spans="1:16" ht="12.75">
      <c r="A25" s="44" t="s">
        <v>17</v>
      </c>
      <c r="B25" s="32">
        <v>20451</v>
      </c>
      <c r="C25" s="14">
        <v>35148</v>
      </c>
      <c r="D25" s="14">
        <v>31808</v>
      </c>
      <c r="E25" s="14">
        <v>31990</v>
      </c>
      <c r="F25" s="14">
        <v>34055</v>
      </c>
      <c r="G25" s="14">
        <v>20945</v>
      </c>
      <c r="H25" s="14">
        <v>22738</v>
      </c>
      <c r="I25" s="14">
        <v>50114</v>
      </c>
      <c r="J25" s="14">
        <v>34246</v>
      </c>
      <c r="K25" s="48">
        <v>23797</v>
      </c>
      <c r="L25" s="48">
        <v>19818</v>
      </c>
      <c r="M25" s="48">
        <v>39504</v>
      </c>
      <c r="N25" s="48">
        <v>19801</v>
      </c>
      <c r="O25" s="48">
        <v>22763</v>
      </c>
      <c r="P25" s="15">
        <v>26782</v>
      </c>
    </row>
    <row r="26" spans="1:16" ht="12.75">
      <c r="A26" s="44" t="s">
        <v>18</v>
      </c>
      <c r="B26" s="31">
        <v>19357</v>
      </c>
      <c r="C26" s="12">
        <v>36921</v>
      </c>
      <c r="D26" s="12">
        <v>31251</v>
      </c>
      <c r="E26" s="12">
        <v>32281</v>
      </c>
      <c r="F26" s="12">
        <v>32161</v>
      </c>
      <c r="G26" s="12">
        <v>20709</v>
      </c>
      <c r="H26" s="12">
        <v>21978</v>
      </c>
      <c r="I26" s="12">
        <v>44596</v>
      </c>
      <c r="J26" s="12">
        <v>34838</v>
      </c>
      <c r="K26" s="34">
        <v>23836</v>
      </c>
      <c r="L26" s="34">
        <v>19339</v>
      </c>
      <c r="M26" s="34">
        <v>36313</v>
      </c>
      <c r="N26" s="34">
        <v>19127</v>
      </c>
      <c r="O26" s="34">
        <v>20924</v>
      </c>
      <c r="P26" s="13">
        <v>25933</v>
      </c>
    </row>
    <row r="27" spans="1:16" ht="12.75">
      <c r="A27" s="44" t="s">
        <v>19</v>
      </c>
      <c r="B27" s="32">
        <v>18497</v>
      </c>
      <c r="C27" s="14">
        <v>38924</v>
      </c>
      <c r="D27" s="14">
        <v>28484</v>
      </c>
      <c r="E27" s="14">
        <v>33013</v>
      </c>
      <c r="F27" s="14">
        <v>31559</v>
      </c>
      <c r="G27" s="14">
        <v>20367</v>
      </c>
      <c r="H27" s="14">
        <v>20091</v>
      </c>
      <c r="I27" s="14">
        <v>37146</v>
      </c>
      <c r="J27" s="14">
        <v>38524</v>
      </c>
      <c r="K27" s="48">
        <v>24109</v>
      </c>
      <c r="L27" s="48">
        <v>17232</v>
      </c>
      <c r="M27" s="48">
        <v>32804</v>
      </c>
      <c r="N27" s="48">
        <v>18634</v>
      </c>
      <c r="O27" s="48">
        <v>21025</v>
      </c>
      <c r="P27" s="15">
        <v>28386</v>
      </c>
    </row>
    <row r="28" spans="1:16" ht="12.75">
      <c r="A28" s="44" t="s">
        <v>20</v>
      </c>
      <c r="B28" s="31">
        <v>20791</v>
      </c>
      <c r="C28" s="12">
        <v>34367</v>
      </c>
      <c r="D28" s="12">
        <v>24669</v>
      </c>
      <c r="E28" s="12">
        <v>36953</v>
      </c>
      <c r="F28" s="12">
        <v>32137</v>
      </c>
      <c r="G28" s="12">
        <v>20508</v>
      </c>
      <c r="H28" s="12">
        <v>20820</v>
      </c>
      <c r="I28" s="12">
        <v>33320</v>
      </c>
      <c r="J28" s="12">
        <v>35740</v>
      </c>
      <c r="K28" s="34">
        <v>22863</v>
      </c>
      <c r="L28" s="34">
        <v>17116</v>
      </c>
      <c r="M28" s="34">
        <v>32483</v>
      </c>
      <c r="N28" s="34">
        <v>21954</v>
      </c>
      <c r="O28" s="34">
        <v>17226</v>
      </c>
      <c r="P28" s="13">
        <v>27899</v>
      </c>
    </row>
    <row r="29" spans="1:16" ht="12.75">
      <c r="A29" s="44" t="s">
        <v>21</v>
      </c>
      <c r="B29" s="32">
        <v>19702</v>
      </c>
      <c r="C29" s="14">
        <v>25285</v>
      </c>
      <c r="D29" s="14">
        <v>24868</v>
      </c>
      <c r="E29" s="14">
        <v>43587</v>
      </c>
      <c r="F29" s="14">
        <v>32730</v>
      </c>
      <c r="G29" s="14">
        <v>21157</v>
      </c>
      <c r="H29" s="14">
        <v>21004</v>
      </c>
      <c r="I29" s="14">
        <v>33660</v>
      </c>
      <c r="J29" s="14">
        <v>33699</v>
      </c>
      <c r="K29" s="48">
        <v>22042</v>
      </c>
      <c r="L29" s="48">
        <v>20012</v>
      </c>
      <c r="M29" s="48">
        <v>34776</v>
      </c>
      <c r="N29" s="48">
        <v>23763</v>
      </c>
      <c r="O29" s="48">
        <v>18735</v>
      </c>
      <c r="P29" s="15">
        <v>27985</v>
      </c>
    </row>
    <row r="30" spans="1:16" ht="12.75">
      <c r="A30" s="44" t="s">
        <v>22</v>
      </c>
      <c r="B30" s="31">
        <v>20541</v>
      </c>
      <c r="C30" s="12">
        <v>25796</v>
      </c>
      <c r="D30" s="12">
        <v>26191</v>
      </c>
      <c r="E30" s="12">
        <v>34488</v>
      </c>
      <c r="F30" s="12">
        <v>33293</v>
      </c>
      <c r="G30" s="12">
        <v>21251</v>
      </c>
      <c r="H30" s="12">
        <v>21046</v>
      </c>
      <c r="I30" s="12">
        <v>35093</v>
      </c>
      <c r="J30" s="12">
        <v>32856</v>
      </c>
      <c r="K30" s="34">
        <v>24768</v>
      </c>
      <c r="L30" s="34">
        <v>23256</v>
      </c>
      <c r="M30" s="34">
        <v>40649</v>
      </c>
      <c r="N30" s="34">
        <v>21881</v>
      </c>
      <c r="O30" s="34">
        <v>19632</v>
      </c>
      <c r="P30" s="13">
        <v>31843</v>
      </c>
    </row>
    <row r="31" spans="1:16" ht="12.75">
      <c r="A31" s="44" t="s">
        <v>23</v>
      </c>
      <c r="B31" s="32">
        <v>32289</v>
      </c>
      <c r="C31" s="14">
        <v>30388</v>
      </c>
      <c r="D31" s="14">
        <v>27775</v>
      </c>
      <c r="E31" s="14">
        <v>28450</v>
      </c>
      <c r="F31" s="14">
        <v>35308</v>
      </c>
      <c r="G31" s="14">
        <v>21976</v>
      </c>
      <c r="H31" s="14">
        <v>23131</v>
      </c>
      <c r="I31" s="14">
        <v>36757</v>
      </c>
      <c r="J31" s="14">
        <v>33252</v>
      </c>
      <c r="K31" s="48">
        <v>27720</v>
      </c>
      <c r="L31" s="48">
        <v>26494</v>
      </c>
      <c r="M31" s="48">
        <v>44334</v>
      </c>
      <c r="N31" s="48">
        <v>20202</v>
      </c>
      <c r="O31" s="48">
        <v>21723</v>
      </c>
      <c r="P31" s="15">
        <v>32928</v>
      </c>
    </row>
    <row r="32" spans="1:16" ht="12.75">
      <c r="A32" s="44" t="s">
        <v>24</v>
      </c>
      <c r="B32" s="31">
        <v>35395</v>
      </c>
      <c r="C32" s="12">
        <v>31313</v>
      </c>
      <c r="D32" s="12">
        <v>30698</v>
      </c>
      <c r="E32" s="12">
        <v>31383</v>
      </c>
      <c r="F32" s="12">
        <v>32672</v>
      </c>
      <c r="G32" s="12">
        <v>25450</v>
      </c>
      <c r="H32" s="12">
        <v>29058</v>
      </c>
      <c r="I32" s="12">
        <v>26644</v>
      </c>
      <c r="J32" s="12">
        <v>37434</v>
      </c>
      <c r="K32" s="34">
        <v>33017</v>
      </c>
      <c r="L32" s="34">
        <v>30305</v>
      </c>
      <c r="M32" s="34">
        <v>47091</v>
      </c>
      <c r="N32" s="34">
        <v>21493</v>
      </c>
      <c r="O32" s="34">
        <v>25150</v>
      </c>
      <c r="P32" s="13">
        <v>35687</v>
      </c>
    </row>
    <row r="33" spans="1:16" ht="12.75">
      <c r="A33" s="44" t="s">
        <v>25</v>
      </c>
      <c r="B33" s="32">
        <v>31899</v>
      </c>
      <c r="C33" s="14">
        <v>29350</v>
      </c>
      <c r="D33" s="14">
        <v>33369</v>
      </c>
      <c r="E33" s="14">
        <v>30682</v>
      </c>
      <c r="F33" s="14">
        <v>24321</v>
      </c>
      <c r="G33" s="14">
        <v>24823</v>
      </c>
      <c r="H33" s="14">
        <v>36849</v>
      </c>
      <c r="I33" s="14">
        <v>25639</v>
      </c>
      <c r="J33" s="14">
        <v>33818</v>
      </c>
      <c r="K33" s="48">
        <v>34515</v>
      </c>
      <c r="L33" s="48">
        <v>29942</v>
      </c>
      <c r="M33" s="48">
        <v>49291</v>
      </c>
      <c r="N33" s="48">
        <v>21087</v>
      </c>
      <c r="O33" s="48">
        <v>22767</v>
      </c>
      <c r="P33" s="15">
        <v>36209</v>
      </c>
    </row>
    <row r="34" spans="1:16" ht="12.75">
      <c r="A34" s="44" t="s">
        <v>26</v>
      </c>
      <c r="B34" s="31">
        <v>36838</v>
      </c>
      <c r="C34" s="12">
        <v>29633</v>
      </c>
      <c r="D34" s="12">
        <v>31372</v>
      </c>
      <c r="E34" s="12">
        <v>29225</v>
      </c>
      <c r="F34" s="12">
        <v>24366</v>
      </c>
      <c r="G34" s="12">
        <v>24965</v>
      </c>
      <c r="H34" s="12">
        <v>34487</v>
      </c>
      <c r="I34" s="12">
        <v>33462</v>
      </c>
      <c r="J34" s="12">
        <v>32241</v>
      </c>
      <c r="K34" s="34">
        <v>36268</v>
      </c>
      <c r="L34" s="34">
        <v>29630</v>
      </c>
      <c r="M34" s="34">
        <v>44400</v>
      </c>
      <c r="N34" s="34">
        <v>23537</v>
      </c>
      <c r="O34" s="34">
        <v>34120</v>
      </c>
      <c r="P34" s="13">
        <v>50180</v>
      </c>
    </row>
    <row r="35" spans="1:16" ht="12.75">
      <c r="A35" s="44" t="s">
        <v>27</v>
      </c>
      <c r="B35" s="32">
        <v>38171</v>
      </c>
      <c r="C35" s="14">
        <v>27300</v>
      </c>
      <c r="D35" s="14">
        <v>26243</v>
      </c>
      <c r="E35" s="14">
        <v>21962</v>
      </c>
      <c r="F35" s="14">
        <v>23922</v>
      </c>
      <c r="G35" s="14">
        <v>24240</v>
      </c>
      <c r="H35" s="14">
        <v>33321</v>
      </c>
      <c r="I35" s="14">
        <v>33286</v>
      </c>
      <c r="J35" s="14">
        <v>30827</v>
      </c>
      <c r="K35" s="48">
        <v>35282</v>
      </c>
      <c r="L35" s="48">
        <v>27668</v>
      </c>
      <c r="M35" s="48">
        <v>42376</v>
      </c>
      <c r="N35" s="48">
        <v>22997</v>
      </c>
      <c r="O35" s="48">
        <v>40137</v>
      </c>
      <c r="P35" s="15">
        <v>52392</v>
      </c>
    </row>
    <row r="36" spans="1:16" ht="13.5" thickBot="1">
      <c r="A36" s="45" t="s">
        <v>28</v>
      </c>
      <c r="B36" s="38">
        <v>37807</v>
      </c>
      <c r="C36" s="16">
        <v>26397</v>
      </c>
      <c r="D36" s="16">
        <v>23049</v>
      </c>
      <c r="E36" s="16">
        <v>19506</v>
      </c>
      <c r="F36" s="16">
        <v>24902</v>
      </c>
      <c r="G36" s="16">
        <v>20908</v>
      </c>
      <c r="H36" s="16">
        <v>33039</v>
      </c>
      <c r="I36" s="16">
        <v>30283</v>
      </c>
      <c r="J36" s="16">
        <v>28730</v>
      </c>
      <c r="K36" s="39">
        <v>31978</v>
      </c>
      <c r="L36" s="39">
        <v>26712</v>
      </c>
      <c r="M36" s="39">
        <v>39854</v>
      </c>
      <c r="N36" s="39">
        <v>20739</v>
      </c>
      <c r="O36" s="39">
        <v>33599</v>
      </c>
      <c r="P36" s="17">
        <v>49506</v>
      </c>
    </row>
    <row r="37" spans="1:16" ht="13.5" thickBot="1">
      <c r="A37" s="49" t="s">
        <v>29</v>
      </c>
      <c r="B37" s="50">
        <f aca="true" t="shared" si="1" ref="B37:K37">SUM(B13:B36)</f>
        <v>600032</v>
      </c>
      <c r="C37" s="29">
        <f t="shared" si="1"/>
        <v>756647</v>
      </c>
      <c r="D37" s="29">
        <f t="shared" si="1"/>
        <v>664968</v>
      </c>
      <c r="E37" s="29">
        <f t="shared" si="1"/>
        <v>764023</v>
      </c>
      <c r="F37" s="29">
        <f t="shared" si="1"/>
        <v>629393</v>
      </c>
      <c r="G37" s="29">
        <f t="shared" si="1"/>
        <v>549367</v>
      </c>
      <c r="H37" s="29">
        <f t="shared" si="1"/>
        <v>537935</v>
      </c>
      <c r="I37" s="29">
        <f t="shared" si="1"/>
        <v>904217</v>
      </c>
      <c r="J37" s="29">
        <f t="shared" si="1"/>
        <v>866937</v>
      </c>
      <c r="K37" s="29">
        <f t="shared" si="1"/>
        <v>613119</v>
      </c>
      <c r="L37" s="29">
        <f>SUM(L13:L36)</f>
        <v>586022</v>
      </c>
      <c r="M37" s="29">
        <f>SUM(M13:M36)</f>
        <v>845471</v>
      </c>
      <c r="N37" s="29">
        <f>SUM(N13:N36)</f>
        <v>656536</v>
      </c>
      <c r="O37" s="29">
        <f>SUM(O13:O36)</f>
        <v>530388</v>
      </c>
      <c r="P37" s="30">
        <f>SUM(P13:P36)</f>
        <v>736639</v>
      </c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44" ht="12.75">
      <c r="Q44" s="19"/>
    </row>
    <row r="45" spans="1:17" ht="13.5" thickBot="1">
      <c r="A45" s="27"/>
      <c r="B45" s="5"/>
      <c r="C45" s="5"/>
      <c r="D45" s="5"/>
      <c r="E45" s="5"/>
      <c r="F45" s="5"/>
      <c r="G45" s="5"/>
      <c r="H45" s="5"/>
      <c r="I45" s="5"/>
      <c r="J45" s="5"/>
      <c r="K45" s="5"/>
      <c r="Q45" s="19"/>
    </row>
    <row r="46" spans="1:17" ht="13.5" thickBot="1">
      <c r="A46" s="65" t="s">
        <v>4</v>
      </c>
      <c r="B46" s="69" t="s">
        <v>32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19"/>
    </row>
    <row r="47" spans="1:17" ht="13.5" thickBot="1">
      <c r="A47" s="66"/>
      <c r="B47" s="58">
        <f>P12+1</f>
        <v>44667</v>
      </c>
      <c r="C47" s="59">
        <f>B47+1</f>
        <v>44668</v>
      </c>
      <c r="D47" s="60">
        <f aca="true" t="shared" si="2" ref="D47:N47">C47+1</f>
        <v>44669</v>
      </c>
      <c r="E47" s="59">
        <f t="shared" si="2"/>
        <v>44670</v>
      </c>
      <c r="F47" s="60">
        <f t="shared" si="2"/>
        <v>44671</v>
      </c>
      <c r="G47" s="59">
        <f t="shared" si="2"/>
        <v>44672</v>
      </c>
      <c r="H47" s="60">
        <f t="shared" si="2"/>
        <v>44673</v>
      </c>
      <c r="I47" s="59">
        <f t="shared" si="2"/>
        <v>44674</v>
      </c>
      <c r="J47" s="60">
        <f t="shared" si="2"/>
        <v>44675</v>
      </c>
      <c r="K47" s="59">
        <f t="shared" si="2"/>
        <v>44676</v>
      </c>
      <c r="L47" s="60">
        <f t="shared" si="2"/>
        <v>44677</v>
      </c>
      <c r="M47" s="59">
        <f t="shared" si="2"/>
        <v>44678</v>
      </c>
      <c r="N47" s="60">
        <f t="shared" si="2"/>
        <v>44679</v>
      </c>
      <c r="O47" s="60">
        <f>N47+1</f>
        <v>44680</v>
      </c>
      <c r="P47" s="62">
        <f>O47+1</f>
        <v>44681</v>
      </c>
      <c r="Q47" s="19"/>
    </row>
    <row r="48" spans="1:17" ht="12.75">
      <c r="A48" s="43" t="s">
        <v>5</v>
      </c>
      <c r="B48" s="56">
        <v>39730</v>
      </c>
      <c r="C48" s="48">
        <v>31106</v>
      </c>
      <c r="D48" s="48">
        <v>36710</v>
      </c>
      <c r="E48" s="48">
        <v>15633</v>
      </c>
      <c r="F48" s="48">
        <v>11805</v>
      </c>
      <c r="G48" s="48">
        <v>34610</v>
      </c>
      <c r="H48" s="48">
        <v>27547</v>
      </c>
      <c r="I48" s="48">
        <v>52228</v>
      </c>
      <c r="J48" s="48">
        <v>49560</v>
      </c>
      <c r="K48" s="48">
        <v>64788</v>
      </c>
      <c r="L48" s="48">
        <v>20262</v>
      </c>
      <c r="M48" s="48">
        <v>43554</v>
      </c>
      <c r="N48" s="48">
        <v>35559</v>
      </c>
      <c r="O48" s="48">
        <v>39024</v>
      </c>
      <c r="P48" s="15">
        <v>58529</v>
      </c>
      <c r="Q48" s="19"/>
    </row>
    <row r="49" spans="1:17" ht="12.75">
      <c r="A49" s="44" t="s">
        <v>6</v>
      </c>
      <c r="B49" s="55">
        <v>35682</v>
      </c>
      <c r="C49" s="34">
        <v>30471</v>
      </c>
      <c r="D49" s="34">
        <v>34051</v>
      </c>
      <c r="E49" s="34">
        <v>11441</v>
      </c>
      <c r="F49" s="34">
        <v>10824</v>
      </c>
      <c r="G49" s="34">
        <v>35245</v>
      </c>
      <c r="H49" s="34">
        <v>29280</v>
      </c>
      <c r="I49" s="34">
        <v>51187</v>
      </c>
      <c r="J49" s="34">
        <v>49308</v>
      </c>
      <c r="K49" s="34">
        <v>59359</v>
      </c>
      <c r="L49" s="34">
        <v>29098</v>
      </c>
      <c r="M49" s="34">
        <v>37383</v>
      </c>
      <c r="N49" s="34">
        <v>35190</v>
      </c>
      <c r="O49" s="34">
        <v>37068</v>
      </c>
      <c r="P49" s="13">
        <v>52319</v>
      </c>
      <c r="Q49" s="19"/>
    </row>
    <row r="50" spans="1:17" ht="12.75">
      <c r="A50" s="44" t="s">
        <v>7</v>
      </c>
      <c r="B50" s="56">
        <v>34678</v>
      </c>
      <c r="C50" s="48">
        <v>30029</v>
      </c>
      <c r="D50" s="48">
        <v>34204</v>
      </c>
      <c r="E50" s="48">
        <v>11893</v>
      </c>
      <c r="F50" s="48">
        <v>9904</v>
      </c>
      <c r="G50" s="48">
        <v>31830</v>
      </c>
      <c r="H50" s="48">
        <v>29114</v>
      </c>
      <c r="I50" s="48">
        <v>49761</v>
      </c>
      <c r="J50" s="48">
        <v>49207</v>
      </c>
      <c r="K50" s="48">
        <v>60739</v>
      </c>
      <c r="L50" s="48">
        <v>38091</v>
      </c>
      <c r="M50" s="48">
        <v>35419</v>
      </c>
      <c r="N50" s="48">
        <v>35602</v>
      </c>
      <c r="O50" s="48">
        <v>35750</v>
      </c>
      <c r="P50" s="15">
        <v>53406</v>
      </c>
      <c r="Q50" s="19"/>
    </row>
    <row r="51" spans="1:17" ht="12.75">
      <c r="A51" s="44" t="s">
        <v>8</v>
      </c>
      <c r="B51" s="55">
        <v>34614</v>
      </c>
      <c r="C51" s="34">
        <v>31441</v>
      </c>
      <c r="D51" s="34">
        <v>34499</v>
      </c>
      <c r="E51" s="34">
        <v>13166</v>
      </c>
      <c r="F51" s="34">
        <v>9182</v>
      </c>
      <c r="G51" s="34">
        <v>27777</v>
      </c>
      <c r="H51" s="34">
        <v>38254</v>
      </c>
      <c r="I51" s="34">
        <v>47366</v>
      </c>
      <c r="J51" s="34">
        <v>50199</v>
      </c>
      <c r="K51" s="34">
        <v>58496</v>
      </c>
      <c r="L51" s="34">
        <v>39050</v>
      </c>
      <c r="M51" s="34">
        <v>36286</v>
      </c>
      <c r="N51" s="34">
        <v>36904</v>
      </c>
      <c r="O51" s="34">
        <v>35729</v>
      </c>
      <c r="P51" s="13">
        <v>57822</v>
      </c>
      <c r="Q51" s="19"/>
    </row>
    <row r="52" spans="1:17" ht="12.75">
      <c r="A52" s="44" t="s">
        <v>9</v>
      </c>
      <c r="B52" s="56">
        <v>33714</v>
      </c>
      <c r="C52" s="48">
        <v>29864</v>
      </c>
      <c r="D52" s="48">
        <v>35242</v>
      </c>
      <c r="E52" s="48">
        <v>13033</v>
      </c>
      <c r="F52" s="48">
        <v>9110</v>
      </c>
      <c r="G52" s="48">
        <v>27168</v>
      </c>
      <c r="H52" s="48">
        <v>33980</v>
      </c>
      <c r="I52" s="48">
        <v>45034</v>
      </c>
      <c r="J52" s="48">
        <v>50545</v>
      </c>
      <c r="K52" s="48">
        <v>56596</v>
      </c>
      <c r="L52" s="48">
        <v>36570</v>
      </c>
      <c r="M52" s="48">
        <v>36788</v>
      </c>
      <c r="N52" s="48">
        <v>36655</v>
      </c>
      <c r="O52" s="48">
        <v>39136</v>
      </c>
      <c r="P52" s="15">
        <v>56943</v>
      </c>
      <c r="Q52" s="19"/>
    </row>
    <row r="53" spans="1:17" ht="12.75">
      <c r="A53" s="44" t="s">
        <v>10</v>
      </c>
      <c r="B53" s="55">
        <v>32970</v>
      </c>
      <c r="C53" s="34">
        <v>28781</v>
      </c>
      <c r="D53" s="34">
        <v>25237</v>
      </c>
      <c r="E53" s="34">
        <v>12975</v>
      </c>
      <c r="F53" s="34">
        <v>9521</v>
      </c>
      <c r="G53" s="34">
        <v>26843</v>
      </c>
      <c r="H53" s="34">
        <v>28337</v>
      </c>
      <c r="I53" s="34">
        <v>43459</v>
      </c>
      <c r="J53" s="34">
        <v>50601</v>
      </c>
      <c r="K53" s="34">
        <v>48598</v>
      </c>
      <c r="L53" s="34">
        <v>36973</v>
      </c>
      <c r="M53" s="34">
        <v>36181</v>
      </c>
      <c r="N53" s="34">
        <v>35752</v>
      </c>
      <c r="O53" s="34">
        <v>39823</v>
      </c>
      <c r="P53" s="13">
        <v>54538</v>
      </c>
      <c r="Q53" s="19"/>
    </row>
    <row r="54" spans="1:17" ht="12.75">
      <c r="A54" s="44" t="s">
        <v>11</v>
      </c>
      <c r="B54" s="56">
        <v>31525</v>
      </c>
      <c r="C54" s="48">
        <v>27574</v>
      </c>
      <c r="D54" s="48">
        <v>21243</v>
      </c>
      <c r="E54" s="48">
        <v>13493</v>
      </c>
      <c r="F54" s="48">
        <v>13207</v>
      </c>
      <c r="G54" s="48">
        <v>26247</v>
      </c>
      <c r="H54" s="48">
        <v>24832</v>
      </c>
      <c r="I54" s="48">
        <v>43107</v>
      </c>
      <c r="J54" s="48">
        <v>50430</v>
      </c>
      <c r="K54" s="48">
        <v>40285</v>
      </c>
      <c r="L54" s="48">
        <v>37284</v>
      </c>
      <c r="M54" s="48">
        <v>35024</v>
      </c>
      <c r="N54" s="48">
        <v>36080</v>
      </c>
      <c r="O54" s="48">
        <v>37531</v>
      </c>
      <c r="P54" s="15">
        <v>52212</v>
      </c>
      <c r="Q54" s="19"/>
    </row>
    <row r="55" spans="1:17" ht="12.75">
      <c r="A55" s="44" t="s">
        <v>12</v>
      </c>
      <c r="B55" s="55">
        <v>29688</v>
      </c>
      <c r="C55" s="34">
        <v>25662</v>
      </c>
      <c r="D55" s="34">
        <v>18406</v>
      </c>
      <c r="E55" s="34">
        <v>15264</v>
      </c>
      <c r="F55" s="34">
        <v>24185</v>
      </c>
      <c r="G55" s="34">
        <v>24208</v>
      </c>
      <c r="H55" s="34">
        <v>28775</v>
      </c>
      <c r="I55" s="34">
        <v>43142</v>
      </c>
      <c r="J55" s="34">
        <v>51378</v>
      </c>
      <c r="K55" s="34">
        <v>44111</v>
      </c>
      <c r="L55" s="34">
        <v>31097</v>
      </c>
      <c r="M55" s="34">
        <v>36693</v>
      </c>
      <c r="N55" s="34">
        <v>38502</v>
      </c>
      <c r="O55" s="34">
        <v>40282</v>
      </c>
      <c r="P55" s="13">
        <v>51932</v>
      </c>
      <c r="Q55" s="19"/>
    </row>
    <row r="56" spans="1:17" ht="12.75">
      <c r="A56" s="44" t="s">
        <v>13</v>
      </c>
      <c r="B56" s="56">
        <v>27930</v>
      </c>
      <c r="C56" s="48">
        <v>24453</v>
      </c>
      <c r="D56" s="48">
        <v>16613</v>
      </c>
      <c r="E56" s="48">
        <v>15179</v>
      </c>
      <c r="F56" s="48">
        <v>24374</v>
      </c>
      <c r="G56" s="48">
        <v>25187</v>
      </c>
      <c r="H56" s="48">
        <v>33751</v>
      </c>
      <c r="I56" s="48">
        <v>44278</v>
      </c>
      <c r="J56" s="48">
        <v>53628</v>
      </c>
      <c r="K56" s="48">
        <v>46264</v>
      </c>
      <c r="L56" s="48">
        <v>32256</v>
      </c>
      <c r="M56" s="48">
        <v>37253</v>
      </c>
      <c r="N56" s="48">
        <v>39507</v>
      </c>
      <c r="O56" s="48">
        <v>40567</v>
      </c>
      <c r="P56" s="15">
        <v>49416</v>
      </c>
      <c r="Q56" s="19"/>
    </row>
    <row r="57" spans="1:17" ht="12.75">
      <c r="A57" s="44" t="s">
        <v>14</v>
      </c>
      <c r="B57" s="55">
        <v>27693</v>
      </c>
      <c r="C57" s="34">
        <v>25469</v>
      </c>
      <c r="D57" s="34">
        <v>14740</v>
      </c>
      <c r="E57" s="34">
        <v>14813</v>
      </c>
      <c r="F57" s="34">
        <v>24643</v>
      </c>
      <c r="G57" s="34">
        <v>23872</v>
      </c>
      <c r="H57" s="34">
        <v>33941</v>
      </c>
      <c r="I57" s="34">
        <v>45918</v>
      </c>
      <c r="J57" s="34">
        <v>53576</v>
      </c>
      <c r="K57" s="34">
        <v>46703</v>
      </c>
      <c r="L57" s="34">
        <v>40244</v>
      </c>
      <c r="M57" s="34">
        <v>38505</v>
      </c>
      <c r="N57" s="34">
        <v>38821</v>
      </c>
      <c r="O57" s="34">
        <v>44296</v>
      </c>
      <c r="P57" s="13">
        <v>50020</v>
      </c>
      <c r="Q57" s="19"/>
    </row>
    <row r="58" spans="1:17" ht="12.75">
      <c r="A58" s="44" t="s">
        <v>15</v>
      </c>
      <c r="B58" s="56">
        <v>27562</v>
      </c>
      <c r="C58" s="48">
        <v>27186</v>
      </c>
      <c r="D58" s="48">
        <v>13619</v>
      </c>
      <c r="E58" s="48">
        <v>14929</v>
      </c>
      <c r="F58" s="48">
        <v>29861</v>
      </c>
      <c r="G58" s="48">
        <v>24390</v>
      </c>
      <c r="H58" s="48">
        <v>33029</v>
      </c>
      <c r="I58" s="48">
        <v>49329</v>
      </c>
      <c r="J58" s="48">
        <v>54079</v>
      </c>
      <c r="K58" s="48">
        <v>45516</v>
      </c>
      <c r="L58" s="48">
        <v>41883</v>
      </c>
      <c r="M58" s="48">
        <v>38462</v>
      </c>
      <c r="N58" s="48">
        <v>38842</v>
      </c>
      <c r="O58" s="48">
        <v>43402</v>
      </c>
      <c r="P58" s="15">
        <v>48513</v>
      </c>
      <c r="Q58" s="19"/>
    </row>
    <row r="59" spans="1:17" ht="12.75">
      <c r="A59" s="44" t="s">
        <v>16</v>
      </c>
      <c r="B59" s="55">
        <v>27336</v>
      </c>
      <c r="C59" s="34">
        <v>22860</v>
      </c>
      <c r="D59" s="34">
        <v>11454</v>
      </c>
      <c r="E59" s="34">
        <v>15196</v>
      </c>
      <c r="F59" s="34">
        <v>30296</v>
      </c>
      <c r="G59" s="34">
        <v>24032</v>
      </c>
      <c r="H59" s="34">
        <v>34922</v>
      </c>
      <c r="I59" s="34">
        <v>50128</v>
      </c>
      <c r="J59" s="34">
        <v>53875</v>
      </c>
      <c r="K59" s="34">
        <v>42942</v>
      </c>
      <c r="L59" s="34">
        <v>41156</v>
      </c>
      <c r="M59" s="34">
        <v>38200</v>
      </c>
      <c r="N59" s="34">
        <v>38574</v>
      </c>
      <c r="O59" s="34">
        <v>45257</v>
      </c>
      <c r="P59" s="13">
        <v>47081</v>
      </c>
      <c r="Q59" s="19"/>
    </row>
    <row r="60" spans="1:17" ht="12.75">
      <c r="A60" s="44" t="s">
        <v>17</v>
      </c>
      <c r="B60" s="56">
        <v>27217</v>
      </c>
      <c r="C60" s="48">
        <v>28942</v>
      </c>
      <c r="D60" s="48">
        <v>10552</v>
      </c>
      <c r="E60" s="48">
        <v>12583</v>
      </c>
      <c r="F60" s="48">
        <v>29219</v>
      </c>
      <c r="G60" s="48">
        <v>22870</v>
      </c>
      <c r="H60" s="48">
        <v>37664</v>
      </c>
      <c r="I60" s="48">
        <v>49805</v>
      </c>
      <c r="J60" s="48">
        <v>54064</v>
      </c>
      <c r="K60" s="48">
        <v>42411</v>
      </c>
      <c r="L60" s="48">
        <v>41154</v>
      </c>
      <c r="M60" s="48">
        <v>39357</v>
      </c>
      <c r="N60" s="48">
        <v>37559</v>
      </c>
      <c r="O60" s="48">
        <v>44643</v>
      </c>
      <c r="P60" s="15">
        <v>48206</v>
      </c>
      <c r="Q60" s="19"/>
    </row>
    <row r="61" spans="1:17" ht="12.75">
      <c r="A61" s="44" t="s">
        <v>18</v>
      </c>
      <c r="B61" s="55">
        <v>27301</v>
      </c>
      <c r="C61" s="34">
        <v>27832</v>
      </c>
      <c r="D61" s="34">
        <v>11359</v>
      </c>
      <c r="E61" s="34">
        <v>9198</v>
      </c>
      <c r="F61" s="34">
        <v>30291</v>
      </c>
      <c r="G61" s="34">
        <v>22133</v>
      </c>
      <c r="H61" s="34">
        <v>37153</v>
      </c>
      <c r="I61" s="34">
        <v>46929</v>
      </c>
      <c r="J61" s="34">
        <v>53158</v>
      </c>
      <c r="K61" s="34">
        <v>40583</v>
      </c>
      <c r="L61" s="34">
        <v>38808</v>
      </c>
      <c r="M61" s="34">
        <v>38893</v>
      </c>
      <c r="N61" s="34">
        <v>36900</v>
      </c>
      <c r="O61" s="34">
        <v>44476</v>
      </c>
      <c r="P61" s="13">
        <v>49540</v>
      </c>
      <c r="Q61" s="19"/>
    </row>
    <row r="62" spans="1:17" ht="12.75">
      <c r="A62" s="44" t="s">
        <v>19</v>
      </c>
      <c r="B62" s="56">
        <v>26108</v>
      </c>
      <c r="C62" s="48">
        <v>25298</v>
      </c>
      <c r="D62" s="48">
        <v>12593</v>
      </c>
      <c r="E62" s="48">
        <v>7639</v>
      </c>
      <c r="F62" s="48">
        <v>28244</v>
      </c>
      <c r="G62" s="48">
        <v>22068</v>
      </c>
      <c r="H62" s="48">
        <v>34706</v>
      </c>
      <c r="I62" s="48">
        <v>47032</v>
      </c>
      <c r="J62" s="48">
        <v>54337</v>
      </c>
      <c r="K62" s="48">
        <v>39978</v>
      </c>
      <c r="L62" s="48">
        <v>38816</v>
      </c>
      <c r="M62" s="48">
        <v>37216</v>
      </c>
      <c r="N62" s="48">
        <v>35982</v>
      </c>
      <c r="O62" s="48">
        <v>41389</v>
      </c>
      <c r="P62" s="15">
        <v>37092</v>
      </c>
      <c r="Q62" s="19"/>
    </row>
    <row r="63" spans="1:17" ht="12.75">
      <c r="A63" s="44" t="s">
        <v>20</v>
      </c>
      <c r="B63" s="55">
        <v>24896</v>
      </c>
      <c r="C63" s="34">
        <v>27126</v>
      </c>
      <c r="D63" s="34">
        <v>13413</v>
      </c>
      <c r="E63" s="34">
        <v>8425</v>
      </c>
      <c r="F63" s="34">
        <v>30081</v>
      </c>
      <c r="G63" s="34">
        <v>23098</v>
      </c>
      <c r="H63" s="34">
        <v>36789</v>
      </c>
      <c r="I63" s="34">
        <v>46080</v>
      </c>
      <c r="J63" s="34">
        <v>54330</v>
      </c>
      <c r="K63" s="34">
        <v>38330</v>
      </c>
      <c r="L63" s="34">
        <v>39156</v>
      </c>
      <c r="M63" s="34">
        <v>36336</v>
      </c>
      <c r="N63" s="34">
        <v>35305</v>
      </c>
      <c r="O63" s="34">
        <v>33732</v>
      </c>
      <c r="P63" s="13">
        <v>31094</v>
      </c>
      <c r="Q63" s="19"/>
    </row>
    <row r="64" spans="1:17" ht="12.75">
      <c r="A64" s="44" t="s">
        <v>21</v>
      </c>
      <c r="B64" s="56">
        <v>25645</v>
      </c>
      <c r="C64" s="48">
        <v>23321</v>
      </c>
      <c r="D64" s="48">
        <v>13150</v>
      </c>
      <c r="E64" s="48">
        <v>11475</v>
      </c>
      <c r="F64" s="48">
        <v>33304</v>
      </c>
      <c r="G64" s="48">
        <v>24198</v>
      </c>
      <c r="H64" s="48">
        <v>36475</v>
      </c>
      <c r="I64" s="48">
        <v>44618</v>
      </c>
      <c r="J64" s="48">
        <v>53664</v>
      </c>
      <c r="K64" s="48">
        <v>33512</v>
      </c>
      <c r="L64" s="48">
        <v>38242</v>
      </c>
      <c r="M64" s="48">
        <v>37879</v>
      </c>
      <c r="N64" s="48">
        <v>34993</v>
      </c>
      <c r="O64" s="48">
        <v>34940</v>
      </c>
      <c r="P64" s="15">
        <v>47644</v>
      </c>
      <c r="Q64" s="19"/>
    </row>
    <row r="65" spans="1:17" ht="12.75">
      <c r="A65" s="44" t="s">
        <v>22</v>
      </c>
      <c r="B65" s="55">
        <v>28320</v>
      </c>
      <c r="C65" s="34">
        <v>29351</v>
      </c>
      <c r="D65" s="34">
        <v>15203</v>
      </c>
      <c r="E65" s="34">
        <v>13575</v>
      </c>
      <c r="F65" s="34">
        <v>35741</v>
      </c>
      <c r="G65" s="34">
        <v>26026</v>
      </c>
      <c r="H65" s="34">
        <v>37513</v>
      </c>
      <c r="I65" s="34">
        <v>44304</v>
      </c>
      <c r="J65" s="34">
        <v>52628</v>
      </c>
      <c r="K65" s="34">
        <v>29265</v>
      </c>
      <c r="L65" s="34">
        <v>37136</v>
      </c>
      <c r="M65" s="34">
        <v>36452</v>
      </c>
      <c r="N65" s="34">
        <v>35388</v>
      </c>
      <c r="O65" s="34">
        <v>39423</v>
      </c>
      <c r="P65" s="13">
        <v>52613</v>
      </c>
      <c r="Q65" s="19"/>
    </row>
    <row r="66" spans="1:17" ht="12.75">
      <c r="A66" s="44" t="s">
        <v>23</v>
      </c>
      <c r="B66" s="56">
        <v>26898</v>
      </c>
      <c r="C66" s="48">
        <v>31270</v>
      </c>
      <c r="D66" s="48">
        <v>19524</v>
      </c>
      <c r="E66" s="48">
        <v>24919</v>
      </c>
      <c r="F66" s="48">
        <v>38922</v>
      </c>
      <c r="G66" s="48">
        <v>28537</v>
      </c>
      <c r="H66" s="48">
        <v>35005</v>
      </c>
      <c r="I66" s="48">
        <v>45065</v>
      </c>
      <c r="J66" s="48">
        <v>51901</v>
      </c>
      <c r="K66" s="48">
        <v>37088</v>
      </c>
      <c r="L66" s="48">
        <v>37717</v>
      </c>
      <c r="M66" s="48">
        <v>40079</v>
      </c>
      <c r="N66" s="48">
        <v>37308</v>
      </c>
      <c r="O66" s="48">
        <v>43016</v>
      </c>
      <c r="P66" s="15">
        <v>51741</v>
      </c>
      <c r="Q66" s="19"/>
    </row>
    <row r="67" spans="1:17" ht="12.75">
      <c r="A67" s="44" t="s">
        <v>24</v>
      </c>
      <c r="B67" s="55">
        <v>32381</v>
      </c>
      <c r="C67" s="34">
        <v>32128</v>
      </c>
      <c r="D67" s="34">
        <v>23572</v>
      </c>
      <c r="E67" s="34">
        <v>33048</v>
      </c>
      <c r="F67" s="34">
        <v>40122</v>
      </c>
      <c r="G67" s="34">
        <v>32550</v>
      </c>
      <c r="H67" s="34">
        <v>36340</v>
      </c>
      <c r="I67" s="34">
        <v>50092</v>
      </c>
      <c r="J67" s="34">
        <v>54770</v>
      </c>
      <c r="K67" s="34">
        <v>42447</v>
      </c>
      <c r="L67" s="34">
        <v>43453</v>
      </c>
      <c r="M67" s="34">
        <v>49848</v>
      </c>
      <c r="N67" s="34">
        <v>44324</v>
      </c>
      <c r="O67" s="34">
        <v>49752</v>
      </c>
      <c r="P67" s="13">
        <v>64663</v>
      </c>
      <c r="Q67" s="19"/>
    </row>
    <row r="68" spans="1:17" ht="12.75">
      <c r="A68" s="44" t="s">
        <v>25</v>
      </c>
      <c r="B68" s="56">
        <v>42383</v>
      </c>
      <c r="C68" s="48">
        <v>38032</v>
      </c>
      <c r="D68" s="48">
        <v>24307</v>
      </c>
      <c r="E68" s="48">
        <v>32759</v>
      </c>
      <c r="F68" s="48">
        <v>37837</v>
      </c>
      <c r="G68" s="48">
        <v>32973</v>
      </c>
      <c r="H68" s="48">
        <v>39786</v>
      </c>
      <c r="I68" s="48">
        <v>52932</v>
      </c>
      <c r="J68" s="48">
        <v>61333</v>
      </c>
      <c r="K68" s="48">
        <v>42238</v>
      </c>
      <c r="L68" s="48">
        <v>46200</v>
      </c>
      <c r="M68" s="48">
        <v>49491</v>
      </c>
      <c r="N68" s="48">
        <v>46200</v>
      </c>
      <c r="O68" s="48">
        <v>45083</v>
      </c>
      <c r="P68" s="15">
        <v>65804</v>
      </c>
      <c r="Q68" s="19"/>
    </row>
    <row r="69" spans="1:17" ht="12.75">
      <c r="A69" s="44" t="s">
        <v>26</v>
      </c>
      <c r="B69" s="55">
        <v>41914</v>
      </c>
      <c r="C69" s="34">
        <v>37118</v>
      </c>
      <c r="D69" s="34">
        <v>24997</v>
      </c>
      <c r="E69" s="34">
        <v>19442</v>
      </c>
      <c r="F69" s="34">
        <v>44453</v>
      </c>
      <c r="G69" s="34">
        <v>31874</v>
      </c>
      <c r="H69" s="34">
        <v>49900</v>
      </c>
      <c r="I69" s="34">
        <v>56241</v>
      </c>
      <c r="J69" s="34">
        <v>72302</v>
      </c>
      <c r="K69" s="34">
        <v>42617</v>
      </c>
      <c r="L69" s="34">
        <v>46348</v>
      </c>
      <c r="M69" s="34">
        <v>43751</v>
      </c>
      <c r="N69" s="34">
        <v>45479</v>
      </c>
      <c r="O69" s="34">
        <v>55201</v>
      </c>
      <c r="P69" s="13">
        <v>64551</v>
      </c>
      <c r="Q69" s="19"/>
    </row>
    <row r="70" spans="1:17" ht="12.75">
      <c r="A70" s="44" t="s">
        <v>27</v>
      </c>
      <c r="B70" s="56">
        <v>45532</v>
      </c>
      <c r="C70" s="48">
        <v>42045</v>
      </c>
      <c r="D70" s="48">
        <v>22020</v>
      </c>
      <c r="E70" s="48">
        <v>16892</v>
      </c>
      <c r="F70" s="48">
        <v>47836</v>
      </c>
      <c r="G70" s="48">
        <v>28695</v>
      </c>
      <c r="H70" s="48">
        <v>55855</v>
      </c>
      <c r="I70" s="48">
        <v>53926</v>
      </c>
      <c r="J70" s="48">
        <v>72206</v>
      </c>
      <c r="K70" s="48">
        <v>45093</v>
      </c>
      <c r="L70" s="48">
        <v>45635</v>
      </c>
      <c r="M70" s="48">
        <v>39003</v>
      </c>
      <c r="N70" s="48">
        <v>45773</v>
      </c>
      <c r="O70" s="48">
        <v>59415</v>
      </c>
      <c r="P70" s="15">
        <v>61304</v>
      </c>
      <c r="Q70" s="19"/>
    </row>
    <row r="71" spans="1:17" ht="13.5" thickBot="1">
      <c r="A71" s="45" t="s">
        <v>28</v>
      </c>
      <c r="B71" s="57">
        <v>32798</v>
      </c>
      <c r="C71" s="39">
        <v>38118</v>
      </c>
      <c r="D71" s="39">
        <v>19639</v>
      </c>
      <c r="E71" s="39">
        <v>14261</v>
      </c>
      <c r="F71" s="39">
        <v>42851</v>
      </c>
      <c r="G71" s="39">
        <v>25861</v>
      </c>
      <c r="H71" s="39">
        <v>55330</v>
      </c>
      <c r="I71" s="39">
        <v>51383</v>
      </c>
      <c r="J71" s="39">
        <v>69741</v>
      </c>
      <c r="K71" s="39">
        <v>40673</v>
      </c>
      <c r="L71" s="39">
        <v>43704</v>
      </c>
      <c r="M71" s="39">
        <v>36891</v>
      </c>
      <c r="N71" s="39">
        <v>39103</v>
      </c>
      <c r="O71" s="39">
        <v>61502</v>
      </c>
      <c r="P71" s="17">
        <v>52764</v>
      </c>
      <c r="Q71" s="19"/>
    </row>
    <row r="72" spans="1:17" ht="13.5" thickBot="1">
      <c r="A72" s="46" t="s">
        <v>29</v>
      </c>
      <c r="B72" s="50">
        <f aca="true" t="shared" si="3" ref="B72:N72">SUM(B48:B71)</f>
        <v>764515</v>
      </c>
      <c r="C72" s="29">
        <f t="shared" si="3"/>
        <v>715477</v>
      </c>
      <c r="D72" s="29">
        <f t="shared" si="3"/>
        <v>506347</v>
      </c>
      <c r="E72" s="29">
        <f t="shared" si="3"/>
        <v>371231</v>
      </c>
      <c r="F72" s="29">
        <f t="shared" si="3"/>
        <v>645813</v>
      </c>
      <c r="G72" s="29">
        <f t="shared" si="3"/>
        <v>652292</v>
      </c>
      <c r="H72" s="29">
        <f t="shared" si="3"/>
        <v>868278</v>
      </c>
      <c r="I72" s="29">
        <f t="shared" si="3"/>
        <v>1153344</v>
      </c>
      <c r="J72" s="29">
        <f t="shared" si="3"/>
        <v>1320820</v>
      </c>
      <c r="K72" s="29">
        <f t="shared" si="3"/>
        <v>1088632</v>
      </c>
      <c r="L72" s="29">
        <f t="shared" si="3"/>
        <v>920333</v>
      </c>
      <c r="M72" s="29">
        <f t="shared" si="3"/>
        <v>934944</v>
      </c>
      <c r="N72" s="29">
        <f t="shared" si="3"/>
        <v>920302</v>
      </c>
      <c r="O72" s="29">
        <f>SUM(O48:O71)</f>
        <v>1030437</v>
      </c>
      <c r="P72" s="30">
        <f>SUM(P48:P71)</f>
        <v>1259747</v>
      </c>
      <c r="Q72" s="19"/>
    </row>
    <row r="73" spans="1:17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P73" s="19"/>
      <c r="Q73" s="19"/>
    </row>
    <row r="74" spans="1:1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P74" s="19"/>
      <c r="Q74" s="19"/>
    </row>
    <row r="75" spans="1:16" ht="12.75">
      <c r="A75" s="5"/>
      <c r="B75" s="5"/>
      <c r="C75" s="5"/>
      <c r="D75" s="5"/>
      <c r="E75" s="5"/>
      <c r="F75" s="5"/>
      <c r="G75" s="5"/>
      <c r="H75" s="5"/>
      <c r="I75" s="18"/>
      <c r="J75" s="18"/>
      <c r="K75" s="18"/>
      <c r="L75" s="19"/>
      <c r="P75" s="19"/>
    </row>
    <row r="76" spans="1:16" ht="14.25">
      <c r="A76" s="20" t="s">
        <v>30</v>
      </c>
      <c r="B76" s="63">
        <f>B37+C37+D37+E37+F37+G37+H37+I37+J37+K37+L37+M37+N37+O37+P37+B72+C72+D72+E72+F72+G72+H72+I72+J72+K72+L72+M72+N72+O72+P72</f>
        <v>23394206</v>
      </c>
      <c r="C76" s="64"/>
      <c r="D76" s="21" t="s">
        <v>31</v>
      </c>
      <c r="E76" s="5"/>
      <c r="F76" s="5"/>
      <c r="G76" s="5"/>
      <c r="H76" s="5"/>
      <c r="I76" s="5"/>
      <c r="J76" s="18"/>
      <c r="K76" s="18"/>
      <c r="L76" s="19"/>
      <c r="P76" s="19"/>
    </row>
    <row r="77" spans="1:12" ht="14.25">
      <c r="A77" s="20"/>
      <c r="B77" s="40"/>
      <c r="C77" s="41"/>
      <c r="D77" s="21"/>
      <c r="E77" s="61"/>
      <c r="F77" s="5"/>
      <c r="G77" s="5"/>
      <c r="H77" s="5"/>
      <c r="I77" s="5"/>
      <c r="J77" s="18"/>
      <c r="K77" s="18"/>
      <c r="L77" s="19"/>
    </row>
    <row r="78" spans="1:12" ht="12.75">
      <c r="A78" s="35"/>
      <c r="B78" s="4"/>
      <c r="C78" s="36"/>
      <c r="D78" s="5"/>
      <c r="E78" s="5"/>
      <c r="F78" s="5"/>
      <c r="G78" s="5"/>
      <c r="H78" s="5"/>
      <c r="I78" s="5"/>
      <c r="J78" s="18"/>
      <c r="K78" s="18"/>
      <c r="L78" s="19"/>
    </row>
    <row r="79" spans="1:12" ht="12.75">
      <c r="A79" s="22"/>
      <c r="B79" s="5"/>
      <c r="C79" s="23"/>
      <c r="D79" s="5"/>
      <c r="E79" s="5"/>
      <c r="F79" s="61"/>
      <c r="G79" s="24"/>
      <c r="H79" s="5"/>
      <c r="J79" s="25"/>
      <c r="K79" s="18"/>
      <c r="L79" s="19"/>
    </row>
    <row r="80" spans="1:12" ht="12.75">
      <c r="A80" s="22"/>
      <c r="B80" s="5"/>
      <c r="C80" s="23"/>
      <c r="D80" s="5"/>
      <c r="E80" s="5"/>
      <c r="F80" s="5"/>
      <c r="G80" s="24"/>
      <c r="H80" s="5"/>
      <c r="J80" s="25"/>
      <c r="K80" s="18"/>
      <c r="L80" s="19"/>
    </row>
    <row r="81" spans="1:12" ht="12.75">
      <c r="A81" s="22"/>
      <c r="B81" s="5"/>
      <c r="C81" s="23"/>
      <c r="D81" s="5"/>
      <c r="E81" s="5"/>
      <c r="F81" s="5"/>
      <c r="G81" s="24"/>
      <c r="H81" s="5"/>
      <c r="J81" s="25"/>
      <c r="K81" s="18"/>
      <c r="L81" s="19"/>
    </row>
    <row r="82" spans="1:12" ht="12.75">
      <c r="A82" s="22"/>
      <c r="B82" s="5"/>
      <c r="C82" s="23"/>
      <c r="D82" s="5"/>
      <c r="E82" s="5"/>
      <c r="F82" s="5"/>
      <c r="G82" s="24"/>
      <c r="H82" s="5"/>
      <c r="J82" s="25"/>
      <c r="K82" s="18"/>
      <c r="L82" s="19"/>
    </row>
  </sheetData>
  <sheetProtection/>
  <mergeCells count="8">
    <mergeCell ref="B76:C76"/>
    <mergeCell ref="A46:A47"/>
    <mergeCell ref="A1:K1"/>
    <mergeCell ref="C6:D6"/>
    <mergeCell ref="C7:K8"/>
    <mergeCell ref="A11:A12"/>
    <mergeCell ref="B11:P11"/>
    <mergeCell ref="B46:P4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&amp;LОАО "Калмэнергоcбыт"&amp;RСтраница &amp;P из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"Калмэнерго"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ААА</dc:creator>
  <cp:keywords/>
  <dc:description/>
  <cp:lastModifiedBy>Бондаренко Татьяна Кирсановна</cp:lastModifiedBy>
  <cp:lastPrinted>2015-08-13T12:54:02Z</cp:lastPrinted>
  <dcterms:created xsi:type="dcterms:W3CDTF">2004-08-02T04:12:43Z</dcterms:created>
  <dcterms:modified xsi:type="dcterms:W3CDTF">2022-05-13T08:52:18Z</dcterms:modified>
  <cp:category/>
  <cp:version/>
  <cp:contentType/>
  <cp:contentStatus/>
</cp:coreProperties>
</file>